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21375" windowHeight="9735"/>
  </bookViews>
  <sheets>
    <sheet name="第一批" sheetId="1" r:id="rId1"/>
    <sheet name="Sheet2" sheetId="2" r:id="rId2"/>
    <sheet name="Sheet3" sheetId="3" r:id="rId3"/>
  </sheets>
  <calcPr calcId="125725"/>
</workbook>
</file>

<file path=xl/calcChain.xml><?xml version="1.0" encoding="utf-8"?>
<calcChain xmlns="http://schemas.openxmlformats.org/spreadsheetml/2006/main">
  <c r="N9" i="1"/>
  <c r="N8"/>
  <c r="N7"/>
  <c r="D7"/>
  <c r="B7" s="1"/>
  <c r="D8"/>
  <c r="B8" s="1"/>
  <c r="D9"/>
  <c r="B9" s="1"/>
  <c r="D10"/>
  <c r="B10" s="1"/>
  <c r="D6"/>
  <c r="B6" s="1"/>
  <c r="L11"/>
  <c r="E11"/>
  <c r="F11"/>
  <c r="G11"/>
  <c r="H11"/>
  <c r="I11"/>
  <c r="J11"/>
  <c r="K11"/>
  <c r="C11"/>
  <c r="B11" l="1"/>
  <c r="D11"/>
</calcChain>
</file>

<file path=xl/sharedStrings.xml><?xml version="1.0" encoding="utf-8"?>
<sst xmlns="http://schemas.openxmlformats.org/spreadsheetml/2006/main" count="27" uniqueCount="26">
  <si>
    <t>附件：</t>
    <phoneticPr fontId="1" type="noConversion"/>
  </si>
  <si>
    <t xml:space="preserve">      </t>
    <phoneticPr fontId="1" type="noConversion"/>
  </si>
  <si>
    <t>单位：万元</t>
    <phoneticPr fontId="1" type="noConversion"/>
  </si>
  <si>
    <t>单位名称</t>
    <phoneticPr fontId="1" type="noConversion"/>
  </si>
  <si>
    <t>合计</t>
    <phoneticPr fontId="1" type="noConversion"/>
  </si>
  <si>
    <t>备注</t>
    <phoneticPr fontId="1" type="noConversion"/>
  </si>
  <si>
    <t>小计</t>
    <phoneticPr fontId="1" type="noConversion"/>
  </si>
  <si>
    <t>城镇独生子女父母奖励</t>
    <phoneticPr fontId="1" type="noConversion"/>
  </si>
  <si>
    <t>免费节育手术配套</t>
    <phoneticPr fontId="1" type="noConversion"/>
  </si>
  <si>
    <t>农村奖扶</t>
    <phoneticPr fontId="1" type="noConversion"/>
  </si>
  <si>
    <t>手术并发症治疗</t>
    <phoneticPr fontId="1" type="noConversion"/>
  </si>
  <si>
    <t>市本级</t>
    <phoneticPr fontId="1" type="noConversion"/>
  </si>
  <si>
    <t>资阳区</t>
    <phoneticPr fontId="1" type="noConversion"/>
  </si>
  <si>
    <t>赫山区</t>
    <phoneticPr fontId="1" type="noConversion"/>
  </si>
  <si>
    <t>大通湖区</t>
    <phoneticPr fontId="1" type="noConversion"/>
  </si>
  <si>
    <t>高新区</t>
    <phoneticPr fontId="1" type="noConversion"/>
  </si>
  <si>
    <t>计划生育事业费市级补助资金</t>
    <phoneticPr fontId="1" type="noConversion"/>
  </si>
  <si>
    <t>特别扶助</t>
    <phoneticPr fontId="1" type="noConversion"/>
  </si>
  <si>
    <t>独生子女保健费</t>
    <phoneticPr fontId="1" type="noConversion"/>
  </si>
  <si>
    <t>基本公共卫生服务市级补助</t>
    <phoneticPr fontId="1" type="noConversion"/>
  </si>
  <si>
    <t>网格信息员工资配套</t>
    <phoneticPr fontId="1" type="noConversion"/>
  </si>
  <si>
    <t>免费孕检含高新区</t>
    <phoneticPr fontId="1" type="noConversion"/>
  </si>
  <si>
    <t>拨市社保专户</t>
    <phoneticPr fontId="1" type="noConversion"/>
  </si>
  <si>
    <t>2018年第一批基本公共卫生服务和计划生育事业经费市级补助资金分配表</t>
    <phoneticPr fontId="1" type="noConversion"/>
  </si>
  <si>
    <t>免费孕前优生健康检查</t>
    <phoneticPr fontId="1" type="noConversion"/>
  </si>
  <si>
    <t>说明：免费节育手术配套、免费孕前优生健康检查、网格信息员工资配套为全年市级补助资金，其余为今年第一批资金，年底结算。</t>
    <phoneticPr fontId="1" type="noConversion"/>
  </si>
</sst>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sz val="12"/>
      <color theme="1"/>
      <name val="宋体"/>
      <family val="2"/>
      <charset val="134"/>
      <scheme val="minor"/>
    </font>
    <font>
      <b/>
      <sz val="14"/>
      <color theme="1"/>
      <name val="宋体"/>
      <family val="3"/>
      <charset val="134"/>
      <scheme val="minor"/>
    </font>
    <font>
      <sz val="12"/>
      <color theme="1"/>
      <name val="宋体"/>
      <family val="3"/>
      <charset val="134"/>
      <scheme val="minor"/>
    </font>
    <font>
      <sz val="10"/>
      <color theme="1"/>
      <name val="宋体"/>
      <family val="3"/>
      <charset val="13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4" fillId="0" borderId="0" xfId="0" applyFont="1" applyFill="1" applyBorder="1" applyAlignment="1">
      <alignment horizontal="left"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3"/>
  <sheetViews>
    <sheetView tabSelected="1" workbookViewId="0">
      <selection activeCell="C17" sqref="C17"/>
    </sheetView>
  </sheetViews>
  <sheetFormatPr defaultRowHeight="13.5"/>
  <cols>
    <col min="1" max="1" width="12.625" customWidth="1"/>
    <col min="2" max="2" width="11.125" customWidth="1"/>
    <col min="3" max="3" width="9.625" customWidth="1"/>
    <col min="4" max="4" width="11" customWidth="1"/>
    <col min="5" max="5" width="10.875" customWidth="1"/>
    <col min="6" max="6" width="8.625" customWidth="1"/>
    <col min="7" max="7" width="9.125" customWidth="1"/>
    <col min="8" max="8" width="8.25" customWidth="1"/>
    <col min="9" max="9" width="8.5" customWidth="1"/>
    <col min="10" max="10" width="10" customWidth="1"/>
    <col min="11" max="11" width="9.375" customWidth="1"/>
    <col min="12" max="13" width="10.25" customWidth="1"/>
    <col min="14" max="14" width="0" hidden="1" customWidth="1"/>
  </cols>
  <sheetData>
    <row r="1" spans="1:14" ht="27.75" customHeight="1">
      <c r="A1" s="1" t="s">
        <v>0</v>
      </c>
    </row>
    <row r="2" spans="1:14" ht="23.25" customHeight="1">
      <c r="A2" s="9" t="s">
        <v>23</v>
      </c>
      <c r="B2" s="9"/>
      <c r="C2" s="9"/>
      <c r="D2" s="9"/>
      <c r="E2" s="9"/>
      <c r="F2" s="9"/>
      <c r="G2" s="9"/>
      <c r="H2" s="9"/>
      <c r="I2" s="9"/>
      <c r="J2" s="9"/>
      <c r="K2" s="9"/>
      <c r="L2" s="9"/>
      <c r="M2" s="9"/>
    </row>
    <row r="3" spans="1:14" ht="21.75" customHeight="1">
      <c r="C3" t="s">
        <v>1</v>
      </c>
      <c r="M3" t="s">
        <v>2</v>
      </c>
    </row>
    <row r="4" spans="1:14" ht="28.5" customHeight="1">
      <c r="A4" s="10" t="s">
        <v>3</v>
      </c>
      <c r="B4" s="12" t="s">
        <v>4</v>
      </c>
      <c r="C4" s="13" t="s">
        <v>19</v>
      </c>
      <c r="D4" s="15" t="s">
        <v>16</v>
      </c>
      <c r="E4" s="16"/>
      <c r="F4" s="16"/>
      <c r="G4" s="16"/>
      <c r="H4" s="16"/>
      <c r="I4" s="16"/>
      <c r="J4" s="16"/>
      <c r="K4" s="16"/>
      <c r="L4" s="17"/>
      <c r="M4" s="12" t="s">
        <v>5</v>
      </c>
    </row>
    <row r="5" spans="1:14" ht="49.5" customHeight="1">
      <c r="A5" s="11"/>
      <c r="B5" s="11"/>
      <c r="C5" s="11"/>
      <c r="D5" s="2" t="s">
        <v>6</v>
      </c>
      <c r="E5" s="2" t="s">
        <v>7</v>
      </c>
      <c r="F5" s="2" t="s">
        <v>8</v>
      </c>
      <c r="G5" s="2" t="s">
        <v>18</v>
      </c>
      <c r="H5" s="2" t="s">
        <v>9</v>
      </c>
      <c r="I5" s="2" t="s">
        <v>17</v>
      </c>
      <c r="J5" s="2" t="s">
        <v>24</v>
      </c>
      <c r="K5" s="2" t="s">
        <v>10</v>
      </c>
      <c r="L5" s="5" t="s">
        <v>20</v>
      </c>
      <c r="M5" s="14"/>
    </row>
    <row r="6" spans="1:14" ht="30" customHeight="1">
      <c r="A6" s="3" t="s">
        <v>11</v>
      </c>
      <c r="B6" s="3">
        <f>SUM(C6:D6)</f>
        <v>1063</v>
      </c>
      <c r="C6" s="3"/>
      <c r="D6" s="3">
        <f>SUM(E6:L6)</f>
        <v>1063</v>
      </c>
      <c r="E6" s="3">
        <v>1063</v>
      </c>
      <c r="F6" s="3"/>
      <c r="G6" s="3"/>
      <c r="H6" s="3"/>
      <c r="I6" s="3"/>
      <c r="J6" s="3"/>
      <c r="K6" s="3"/>
      <c r="L6" s="4"/>
      <c r="M6" s="7" t="s">
        <v>22</v>
      </c>
    </row>
    <row r="7" spans="1:14" ht="30" customHeight="1">
      <c r="A7" s="3" t="s">
        <v>12</v>
      </c>
      <c r="B7" s="3">
        <f t="shared" ref="B7:B10" si="0">SUM(C7:D7)</f>
        <v>276.37</v>
      </c>
      <c r="C7" s="3">
        <v>199</v>
      </c>
      <c r="D7" s="3">
        <f t="shared" ref="D7:D10" si="1">SUM(E7:L7)</f>
        <v>77.37</v>
      </c>
      <c r="E7" s="3">
        <v>2.8</v>
      </c>
      <c r="F7" s="3">
        <v>3.8</v>
      </c>
      <c r="G7" s="3">
        <v>7</v>
      </c>
      <c r="H7" s="3">
        <v>10</v>
      </c>
      <c r="I7" s="3">
        <v>30</v>
      </c>
      <c r="J7" s="3">
        <v>6.05</v>
      </c>
      <c r="K7" s="3">
        <v>3</v>
      </c>
      <c r="L7" s="6">
        <v>14.72</v>
      </c>
      <c r="M7" s="3"/>
      <c r="N7">
        <f>2200*240*0.12</f>
        <v>63360</v>
      </c>
    </row>
    <row r="8" spans="1:14" ht="30" customHeight="1">
      <c r="A8" s="3" t="s">
        <v>13</v>
      </c>
      <c r="B8" s="3">
        <f t="shared" si="0"/>
        <v>403.34000000000003</v>
      </c>
      <c r="C8" s="3">
        <v>270</v>
      </c>
      <c r="D8" s="3">
        <f t="shared" si="1"/>
        <v>133.34</v>
      </c>
      <c r="E8" s="3">
        <v>1.3</v>
      </c>
      <c r="F8" s="3">
        <v>6.3</v>
      </c>
      <c r="G8" s="3">
        <v>8</v>
      </c>
      <c r="H8" s="3">
        <v>26</v>
      </c>
      <c r="I8" s="3">
        <v>48</v>
      </c>
      <c r="J8" s="3">
        <v>15.9</v>
      </c>
      <c r="K8" s="3">
        <v>12</v>
      </c>
      <c r="L8" s="6">
        <v>15.84</v>
      </c>
      <c r="M8" s="7" t="s">
        <v>21</v>
      </c>
      <c r="N8">
        <f>5500*240*0.12</f>
        <v>158400</v>
      </c>
    </row>
    <row r="9" spans="1:14" ht="30" customHeight="1">
      <c r="A9" s="3" t="s">
        <v>14</v>
      </c>
      <c r="B9" s="3">
        <f t="shared" si="0"/>
        <v>29.4</v>
      </c>
      <c r="C9" s="3"/>
      <c r="D9" s="3">
        <f t="shared" si="1"/>
        <v>29.4</v>
      </c>
      <c r="E9" s="3">
        <v>0.4</v>
      </c>
      <c r="F9" s="3">
        <v>0.64</v>
      </c>
      <c r="G9" s="3">
        <v>4</v>
      </c>
      <c r="H9" s="3">
        <v>0.5</v>
      </c>
      <c r="I9" s="3">
        <v>13</v>
      </c>
      <c r="J9" s="3">
        <v>0.86</v>
      </c>
      <c r="K9" s="3">
        <v>10</v>
      </c>
      <c r="L9" s="6"/>
      <c r="M9" s="3"/>
      <c r="N9">
        <f>400*240*0.12</f>
        <v>11520</v>
      </c>
    </row>
    <row r="10" spans="1:14" ht="30" customHeight="1">
      <c r="A10" s="3" t="s">
        <v>15</v>
      </c>
      <c r="B10" s="3">
        <f t="shared" si="0"/>
        <v>57.41</v>
      </c>
      <c r="C10" s="3">
        <v>44</v>
      </c>
      <c r="D10" s="3">
        <f t="shared" si="1"/>
        <v>13.41</v>
      </c>
      <c r="E10" s="3">
        <v>0.1</v>
      </c>
      <c r="F10" s="3">
        <v>0.39</v>
      </c>
      <c r="G10" s="3">
        <v>1</v>
      </c>
      <c r="H10" s="3">
        <v>3</v>
      </c>
      <c r="I10" s="3">
        <v>2</v>
      </c>
      <c r="J10" s="3"/>
      <c r="K10" s="3">
        <v>1</v>
      </c>
      <c r="L10" s="6">
        <v>5.92</v>
      </c>
      <c r="M10" s="3"/>
    </row>
    <row r="11" spans="1:14" ht="37.5" customHeight="1">
      <c r="A11" s="3" t="s">
        <v>4</v>
      </c>
      <c r="B11" s="3">
        <f>SUM(B6:B10)</f>
        <v>1829.5200000000002</v>
      </c>
      <c r="C11" s="3">
        <f>SUM(C6:C10)</f>
        <v>513</v>
      </c>
      <c r="D11" s="3">
        <f t="shared" ref="D11:J11" si="2">SUM(D6:D10)</f>
        <v>1316.52</v>
      </c>
      <c r="E11" s="3">
        <f t="shared" si="2"/>
        <v>1067.5999999999999</v>
      </c>
      <c r="F11" s="3">
        <f t="shared" si="2"/>
        <v>11.13</v>
      </c>
      <c r="G11" s="3">
        <f t="shared" si="2"/>
        <v>20</v>
      </c>
      <c r="H11" s="3">
        <f t="shared" si="2"/>
        <v>39.5</v>
      </c>
      <c r="I11" s="3">
        <f t="shared" si="2"/>
        <v>93</v>
      </c>
      <c r="J11" s="3">
        <f t="shared" si="2"/>
        <v>22.81</v>
      </c>
      <c r="K11" s="3">
        <f>SUM(K6:K10)</f>
        <v>26</v>
      </c>
      <c r="L11" s="3">
        <f>SUM(L6:L10)</f>
        <v>36.480000000000004</v>
      </c>
      <c r="M11" s="3"/>
    </row>
    <row r="13" spans="1:14" ht="21.75" customHeight="1">
      <c r="A13" s="8" t="s">
        <v>25</v>
      </c>
      <c r="B13" s="8"/>
      <c r="C13" s="8"/>
      <c r="D13" s="8"/>
      <c r="E13" s="8"/>
      <c r="F13" s="8"/>
      <c r="G13" s="8"/>
      <c r="H13" s="8"/>
      <c r="I13" s="8"/>
      <c r="J13" s="8"/>
      <c r="K13" s="8"/>
      <c r="L13" s="8"/>
      <c r="M13" s="8"/>
    </row>
  </sheetData>
  <mergeCells count="7">
    <mergeCell ref="A13:M13"/>
    <mergeCell ref="A2:M2"/>
    <mergeCell ref="A4:A5"/>
    <mergeCell ref="B4:B5"/>
    <mergeCell ref="C4:C5"/>
    <mergeCell ref="M4:M5"/>
    <mergeCell ref="D4:L4"/>
  </mergeCells>
  <phoneticPr fontId="1"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第一批</vt:lpstr>
      <vt:lpstr>Sheet2</vt:lpstr>
      <vt:lpstr>Sheet3</vt:lpstr>
    </vt:vector>
  </TitlesOfParts>
  <Company>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2018-02-02T03:06:59Z</cp:lastPrinted>
  <dcterms:created xsi:type="dcterms:W3CDTF">2017-02-14T03:27:54Z</dcterms:created>
  <dcterms:modified xsi:type="dcterms:W3CDTF">2018-03-20T07:05:51Z</dcterms:modified>
</cp:coreProperties>
</file>