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435" windowHeight="10020" activeTab="2"/>
  </bookViews>
  <sheets>
    <sheet name="附件1" sheetId="4" r:id="rId1"/>
    <sheet name="附件2" sheetId="1" r:id="rId2"/>
    <sheet name="附件3" sheetId="2" r:id="rId3"/>
  </sheets>
  <calcPr calcId="125725"/>
</workbook>
</file>

<file path=xl/calcChain.xml><?xml version="1.0" encoding="utf-8"?>
<calcChain xmlns="http://schemas.openxmlformats.org/spreadsheetml/2006/main">
  <c r="D12" i="4"/>
  <c r="D11"/>
  <c r="D10"/>
  <c r="D9"/>
  <c r="E8"/>
  <c r="D8"/>
  <c r="C8"/>
  <c r="B8"/>
  <c r="E5" i="2"/>
  <c r="B5"/>
  <c r="D5"/>
  <c r="F5"/>
  <c r="G5"/>
</calcChain>
</file>

<file path=xl/sharedStrings.xml><?xml version="1.0" encoding="utf-8"?>
<sst xmlns="http://schemas.openxmlformats.org/spreadsheetml/2006/main" count="55" uniqueCount="51">
  <si>
    <t>单位名称</t>
    <phoneticPr fontId="1" type="noConversion"/>
  </si>
  <si>
    <t>省直管县系数</t>
    <phoneticPr fontId="1" type="noConversion"/>
  </si>
  <si>
    <t>常住乡村人口数和省直管县系数相乘得到的权数</t>
    <phoneticPr fontId="1" type="noConversion"/>
  </si>
  <si>
    <t>2019年村卫生室实施基本药物制度省级财政补助资金安排表</t>
    <phoneticPr fontId="1" type="noConversion"/>
  </si>
  <si>
    <t>2017年常住人口数（人）</t>
    <phoneticPr fontId="1" type="noConversion"/>
  </si>
  <si>
    <t>按因素法应该拨付专项资金（万元）</t>
    <phoneticPr fontId="1" type="noConversion"/>
  </si>
  <si>
    <t>资阳区</t>
    <phoneticPr fontId="1" type="noConversion"/>
  </si>
  <si>
    <t>赫山区</t>
    <phoneticPr fontId="1" type="noConversion"/>
  </si>
  <si>
    <t>高新区</t>
    <phoneticPr fontId="1" type="noConversion"/>
  </si>
  <si>
    <t>大通湖区</t>
    <phoneticPr fontId="1" type="noConversion"/>
  </si>
  <si>
    <t>附件3:</t>
    <phoneticPr fontId="1" type="noConversion"/>
  </si>
  <si>
    <t>分配公式：某区分配金额=该区权数/总权数33886740*中央和省补助金额22600-预拨金额</t>
    <phoneticPr fontId="1" type="noConversion"/>
  </si>
  <si>
    <t>附件1：</t>
  </si>
  <si>
    <t>2019年实施基本药物制度省级财政补助资金安排表</t>
  </si>
  <si>
    <t>单位名称</t>
  </si>
  <si>
    <t>基层医疗卫生机构实施基药应结算金额</t>
  </si>
  <si>
    <t>村卫生室实施基药应结算金额</t>
  </si>
  <si>
    <t>此次实际结算金额</t>
  </si>
  <si>
    <t>可用于基本药物制度培训金额</t>
  </si>
  <si>
    <t>备注</t>
  </si>
  <si>
    <t>合  计</t>
  </si>
  <si>
    <t>资阳区</t>
  </si>
  <si>
    <t>赫山区</t>
  </si>
  <si>
    <t>高新区</t>
  </si>
  <si>
    <t>大通湖区</t>
    <phoneticPr fontId="1" type="noConversion"/>
  </si>
  <si>
    <t>备注：第14栏=第</t>
  </si>
  <si>
    <t>12栏/总权数120.7556×中央和省级层财政补助资金66200万元-第13栏</t>
  </si>
  <si>
    <t>按人口核定编制情况</t>
  </si>
  <si>
    <t>总编制数所占权重7栏=6栏*0.7/总编制数82575（%）</t>
  </si>
  <si>
    <t>行政区划面积（平方公里）</t>
  </si>
  <si>
    <t>行政区划面积的权重9栏=8栏*0.3/全省面积213407（%）</t>
  </si>
  <si>
    <t>人均财力困难系数</t>
  </si>
  <si>
    <t>是否受省直管待遇系数</t>
  </si>
  <si>
    <t>总权数15栏=（7栏+9栏）*11栏*12栏</t>
  </si>
  <si>
    <t>此次补助资金（万元）</t>
  </si>
  <si>
    <t>按农业人口数核定的编制数</t>
  </si>
  <si>
    <t>按非农业人口数核定的编制数</t>
  </si>
  <si>
    <t>总编制数</t>
  </si>
  <si>
    <t>栏次</t>
  </si>
  <si>
    <t>大通湖区</t>
  </si>
  <si>
    <t>附件2:</t>
    <phoneticPr fontId="1" type="noConversion"/>
  </si>
  <si>
    <t>单位：万元</t>
    <phoneticPr fontId="1" type="noConversion"/>
  </si>
  <si>
    <t>益财预〔2019〕11号已预拨(万元)</t>
    <phoneticPr fontId="1" type="noConversion"/>
  </si>
  <si>
    <t>此次拨付省级资金（万元）</t>
    <phoneticPr fontId="1" type="noConversion"/>
  </si>
  <si>
    <t>2019年基层医疗机构实施基本药物制度省级财政补助资金安排表</t>
    <phoneticPr fontId="1" type="noConversion"/>
  </si>
  <si>
    <r>
      <t>益财预</t>
    </r>
    <r>
      <rPr>
        <sz val="11"/>
        <color theme="1"/>
        <rFont val="宋体"/>
        <family val="3"/>
        <charset val="134"/>
      </rPr>
      <t>〔2019〕10号已预拨（万元）</t>
    </r>
    <phoneticPr fontId="1" type="noConversion"/>
  </si>
  <si>
    <t>2107年末人口数（人）</t>
    <phoneticPr fontId="1" type="noConversion"/>
  </si>
  <si>
    <t>农业人口数（人）</t>
    <phoneticPr fontId="1" type="noConversion"/>
  </si>
  <si>
    <t>非农业人口数（人）</t>
    <phoneticPr fontId="1" type="noConversion"/>
  </si>
  <si>
    <t>合  计</t>
    <phoneticPr fontId="1" type="noConversion"/>
  </si>
  <si>
    <t>合  计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</si>
</sst>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00_ "/>
    <numFmt numFmtId="178" formatCode="0.0_ "/>
    <numFmt numFmtId="179" formatCode="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6" fillId="3" borderId="14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9" fontId="5" fillId="19" borderId="16" xfId="1" applyNumberFormat="1" applyFont="1" applyFill="1" applyBorder="1" applyAlignment="1">
      <alignment horizontal="center" vertical="center" wrapText="1"/>
    </xf>
    <xf numFmtId="0" fontId="5" fillId="0" borderId="15" xfId="1" applyFont="1" applyBorder="1">
      <alignment vertical="center"/>
    </xf>
    <xf numFmtId="0" fontId="5" fillId="0" borderId="0" xfId="1">
      <alignment vertical="center"/>
    </xf>
    <xf numFmtId="0" fontId="5" fillId="0" borderId="0" xfId="1" applyAlignment="1">
      <alignment vertical="center" wrapText="1"/>
    </xf>
    <xf numFmtId="0" fontId="5" fillId="0" borderId="0" xfId="1" applyFo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78" fontId="24" fillId="0" borderId="15" xfId="1" applyNumberFormat="1" applyFont="1" applyBorder="1" applyAlignment="1">
      <alignment horizontal="center" vertical="center"/>
    </xf>
    <xf numFmtId="0" fontId="24" fillId="19" borderId="15" xfId="1" applyNumberFormat="1" applyFont="1" applyFill="1" applyBorder="1" applyAlignment="1">
      <alignment horizontal="center" vertical="center"/>
    </xf>
    <xf numFmtId="0" fontId="24" fillId="19" borderId="15" xfId="1" applyNumberFormat="1" applyFont="1" applyFill="1" applyBorder="1" applyAlignment="1">
      <alignment horizontal="center" vertical="center" wrapText="1"/>
    </xf>
    <xf numFmtId="0" fontId="24" fillId="0" borderId="15" xfId="1" applyNumberFormat="1" applyFont="1" applyBorder="1" applyAlignment="1">
      <alignment horizontal="center" vertical="center"/>
    </xf>
    <xf numFmtId="178" fontId="24" fillId="0" borderId="15" xfId="1" applyNumberFormat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77" fontId="24" fillId="19" borderId="15" xfId="1" applyNumberFormat="1" applyFont="1" applyFill="1" applyBorder="1" applyAlignment="1">
      <alignment horizontal="center" vertical="center" wrapText="1"/>
    </xf>
    <xf numFmtId="176" fontId="24" fillId="19" borderId="15" xfId="1" applyNumberFormat="1" applyFont="1" applyFill="1" applyBorder="1" applyAlignment="1">
      <alignment horizontal="center" vertical="center" wrapText="1"/>
    </xf>
    <xf numFmtId="0" fontId="24" fillId="19" borderId="15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178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1" applyNumberFormat="1" applyFont="1" applyBorder="1" applyAlignment="1">
      <alignment horizontal="center" vertical="center" wrapText="1"/>
    </xf>
    <xf numFmtId="0" fontId="5" fillId="0" borderId="16" xfId="1" applyNumberFormat="1" applyFont="1" applyBorder="1" applyAlignment="1">
      <alignment horizontal="center" vertical="center" wrapText="1"/>
    </xf>
    <xf numFmtId="0" fontId="24" fillId="0" borderId="9" xfId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29" fillId="0" borderId="17" xfId="1" applyFont="1" applyBorder="1" applyAlignment="1">
      <alignment horizontal="left" vertical="center"/>
    </xf>
    <xf numFmtId="0" fontId="29" fillId="0" borderId="0" xfId="1" applyNumberFormat="1" applyFont="1" applyFill="1" applyBorder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</cellXfs>
  <cellStyles count="53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1"/>
    <cellStyle name="好 2" xfId="26"/>
    <cellStyle name="汇总 2" xfId="27"/>
    <cellStyle name="汇总 2 2" xfId="48"/>
    <cellStyle name="汇总 3" xfId="43"/>
    <cellStyle name="计算 2" xfId="28"/>
    <cellStyle name="计算 2 2" xfId="49"/>
    <cellStyle name="计算 3" xfId="44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出 2 2" xfId="50"/>
    <cellStyle name="输出 3" xfId="45"/>
    <cellStyle name="输入 2" xfId="41"/>
    <cellStyle name="输入 2 2" xfId="51"/>
    <cellStyle name="输入 3" xfId="46"/>
    <cellStyle name="注释 2" xfId="42"/>
    <cellStyle name="注释 2 2" xfId="52"/>
    <cellStyle name="注释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F10" sqref="F10"/>
    </sheetView>
  </sheetViews>
  <sheetFormatPr defaultRowHeight="13.5"/>
  <cols>
    <col min="1" max="1" width="13.125" style="18" customWidth="1"/>
    <col min="2" max="2" width="12.5" style="18" customWidth="1"/>
    <col min="3" max="3" width="11.125" style="18" customWidth="1"/>
    <col min="4" max="4" width="13.25" style="18" customWidth="1"/>
    <col min="5" max="5" width="11.25" style="18" customWidth="1"/>
    <col min="6" max="6" width="14.375" style="18" customWidth="1"/>
    <col min="7" max="7" width="16" style="18" customWidth="1"/>
    <col min="8" max="16384" width="9" style="18"/>
  </cols>
  <sheetData>
    <row r="1" spans="1:6" ht="14.25">
      <c r="A1" s="15" t="s">
        <v>12</v>
      </c>
      <c r="B1" s="13"/>
      <c r="C1" s="14"/>
      <c r="D1" s="13"/>
      <c r="E1" s="13"/>
      <c r="F1" s="13"/>
    </row>
    <row r="3" spans="1:6" ht="22.5">
      <c r="A3" s="43" t="s">
        <v>13</v>
      </c>
      <c r="B3" s="43"/>
      <c r="C3" s="43"/>
      <c r="D3" s="43"/>
      <c r="E3" s="43"/>
      <c r="F3" s="43"/>
    </row>
    <row r="5" spans="1:6">
      <c r="F5" s="18" t="s">
        <v>41</v>
      </c>
    </row>
    <row r="6" spans="1:6">
      <c r="A6" s="44" t="s">
        <v>14</v>
      </c>
      <c r="B6" s="44" t="s">
        <v>15</v>
      </c>
      <c r="C6" s="44" t="s">
        <v>16</v>
      </c>
      <c r="D6" s="44" t="s">
        <v>17</v>
      </c>
      <c r="E6" s="44" t="s">
        <v>18</v>
      </c>
      <c r="F6" s="45" t="s">
        <v>19</v>
      </c>
    </row>
    <row r="7" spans="1:6" ht="53.25" customHeight="1">
      <c r="A7" s="44"/>
      <c r="B7" s="44"/>
      <c r="C7" s="44"/>
      <c r="D7" s="44"/>
      <c r="E7" s="44"/>
      <c r="F7" s="45"/>
    </row>
    <row r="8" spans="1:6" ht="30" customHeight="1">
      <c r="A8" s="37" t="s">
        <v>20</v>
      </c>
      <c r="B8" s="16">
        <f>SUM(B9:B12)</f>
        <v>405.70000000000005</v>
      </c>
      <c r="C8" s="16">
        <f t="shared" ref="C8:E8" si="0">SUM(C9:C12)</f>
        <v>175.20000000000002</v>
      </c>
      <c r="D8" s="16">
        <f t="shared" si="0"/>
        <v>580.9</v>
      </c>
      <c r="E8" s="16">
        <f t="shared" si="0"/>
        <v>7.34</v>
      </c>
      <c r="F8" s="12"/>
    </row>
    <row r="9" spans="1:6" ht="30" customHeight="1">
      <c r="A9" s="37" t="s">
        <v>21</v>
      </c>
      <c r="B9" s="16">
        <v>97.1</v>
      </c>
      <c r="C9" s="11">
        <v>49.8</v>
      </c>
      <c r="D9" s="17">
        <f t="shared" ref="D9:D11" si="1">SUM(B9:C9)</f>
        <v>146.89999999999998</v>
      </c>
      <c r="E9" s="17">
        <v>2.3199999999999998</v>
      </c>
      <c r="F9" s="12"/>
    </row>
    <row r="10" spans="1:6" ht="30" customHeight="1">
      <c r="A10" s="38" t="s">
        <v>22</v>
      </c>
      <c r="B10" s="10">
        <v>240</v>
      </c>
      <c r="C10" s="11">
        <v>78.680000000000007</v>
      </c>
      <c r="D10" s="17">
        <f t="shared" si="1"/>
        <v>318.68</v>
      </c>
      <c r="E10" s="17">
        <v>4</v>
      </c>
      <c r="F10" s="12"/>
    </row>
    <row r="11" spans="1:6" ht="30" customHeight="1">
      <c r="A11" s="37" t="s">
        <v>23</v>
      </c>
      <c r="B11" s="9">
        <v>26</v>
      </c>
      <c r="C11" s="11">
        <v>5.22</v>
      </c>
      <c r="D11" s="17">
        <f t="shared" si="1"/>
        <v>31.22</v>
      </c>
      <c r="E11" s="17">
        <v>0.3</v>
      </c>
      <c r="F11" s="12"/>
    </row>
    <row r="12" spans="1:6" ht="30" customHeight="1">
      <c r="A12" s="37" t="s">
        <v>24</v>
      </c>
      <c r="B12" s="16">
        <v>42.6</v>
      </c>
      <c r="C12" s="17">
        <v>41.5</v>
      </c>
      <c r="D12" s="17">
        <f>SUM(B12:C12)</f>
        <v>84.1</v>
      </c>
      <c r="E12" s="17">
        <v>0.72</v>
      </c>
      <c r="F12" s="12"/>
    </row>
    <row r="13" spans="1:6">
      <c r="A13" s="41"/>
      <c r="B13" s="41"/>
      <c r="C13" s="41"/>
      <c r="D13" s="41"/>
      <c r="E13" s="41"/>
      <c r="F13" s="41"/>
    </row>
    <row r="14" spans="1:6" ht="14.25">
      <c r="A14" s="42"/>
      <c r="B14" s="42"/>
      <c r="C14" s="42"/>
      <c r="D14" s="42"/>
      <c r="E14" s="42"/>
      <c r="F14" s="13"/>
    </row>
  </sheetData>
  <mergeCells count="9">
    <mergeCell ref="A13:F13"/>
    <mergeCell ref="A14:E14"/>
    <mergeCell ref="A3:F3"/>
    <mergeCell ref="A6:A7"/>
    <mergeCell ref="B6:B7"/>
    <mergeCell ref="C6:C7"/>
    <mergeCell ref="D6:D7"/>
    <mergeCell ref="E6:E7"/>
    <mergeCell ref="F6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8" sqref="B8"/>
    </sheetView>
  </sheetViews>
  <sheetFormatPr defaultRowHeight="13.5"/>
  <cols>
    <col min="1" max="1" width="14.125" customWidth="1"/>
    <col min="3" max="3" width="9.25" customWidth="1"/>
    <col min="4" max="4" width="8.125" customWidth="1"/>
    <col min="5" max="5" width="7.5" customWidth="1"/>
    <col min="6" max="6" width="8.5" customWidth="1"/>
    <col min="7" max="7" width="6.625" customWidth="1"/>
    <col min="8" max="8" width="8.25" customWidth="1"/>
    <col min="9" max="9" width="7.5" customWidth="1"/>
    <col min="10" max="10" width="9.875" customWidth="1"/>
    <col min="11" max="11" width="7.25" customWidth="1"/>
    <col min="13" max="13" width="10.125" customWidth="1"/>
    <col min="14" max="14" width="8.375" customWidth="1"/>
  </cols>
  <sheetData>
    <row r="1" spans="1:15" ht="28.5" customHeight="1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38.25" customHeight="1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s="3" customFormat="1" ht="38.25" customHeight="1">
      <c r="A3" s="33" t="s">
        <v>25</v>
      </c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4"/>
      <c r="M3" s="33"/>
      <c r="N3" s="33"/>
      <c r="O3" s="33"/>
    </row>
    <row r="4" spans="1:15" s="2" customFormat="1" ht="65.25" customHeight="1">
      <c r="A4" s="47" t="s">
        <v>14</v>
      </c>
      <c r="B4" s="47" t="s">
        <v>46</v>
      </c>
      <c r="C4" s="47" t="s">
        <v>27</v>
      </c>
      <c r="D4" s="47"/>
      <c r="E4" s="47"/>
      <c r="F4" s="47"/>
      <c r="G4" s="47"/>
      <c r="H4" s="47" t="s">
        <v>28</v>
      </c>
      <c r="I4" s="47" t="s">
        <v>29</v>
      </c>
      <c r="J4" s="47" t="s">
        <v>30</v>
      </c>
      <c r="K4" s="47" t="s">
        <v>31</v>
      </c>
      <c r="L4" s="47" t="s">
        <v>32</v>
      </c>
      <c r="M4" s="47" t="s">
        <v>33</v>
      </c>
      <c r="N4" s="47" t="s">
        <v>45</v>
      </c>
      <c r="O4" s="47" t="s">
        <v>34</v>
      </c>
    </row>
    <row r="5" spans="1:15" s="2" customFormat="1" ht="71.25" customHeight="1">
      <c r="A5" s="47"/>
      <c r="B5" s="47"/>
      <c r="C5" s="36" t="s">
        <v>47</v>
      </c>
      <c r="D5" s="31" t="s">
        <v>35</v>
      </c>
      <c r="E5" s="36" t="s">
        <v>48</v>
      </c>
      <c r="F5" s="31" t="s">
        <v>36</v>
      </c>
      <c r="G5" s="31" t="s">
        <v>37</v>
      </c>
      <c r="H5" s="47"/>
      <c r="I5" s="47"/>
      <c r="J5" s="47"/>
      <c r="K5" s="47"/>
      <c r="L5" s="47"/>
      <c r="M5" s="47"/>
      <c r="N5" s="47"/>
      <c r="O5" s="47"/>
    </row>
    <row r="6" spans="1:15" s="2" customFormat="1" ht="20.25" customHeight="1">
      <c r="A6" s="31" t="s">
        <v>38</v>
      </c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>
        <v>6</v>
      </c>
      <c r="H6" s="31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  <c r="O6" s="31">
        <v>14</v>
      </c>
    </row>
    <row r="7" spans="1:15" s="2" customFormat="1" ht="36.75" customHeight="1">
      <c r="A7" s="40" t="s">
        <v>50</v>
      </c>
      <c r="B7" s="31">
        <v>1465000</v>
      </c>
      <c r="C7" s="31">
        <v>1007400</v>
      </c>
      <c r="D7" s="31">
        <v>1249</v>
      </c>
      <c r="E7" s="31">
        <v>457600</v>
      </c>
      <c r="F7" s="31">
        <v>340</v>
      </c>
      <c r="G7" s="31">
        <v>1589</v>
      </c>
      <c r="H7" s="31">
        <v>1.3471</v>
      </c>
      <c r="I7" s="31">
        <v>2301.38</v>
      </c>
      <c r="J7" s="31">
        <v>0.3236</v>
      </c>
      <c r="K7" s="31">
        <v>4.62</v>
      </c>
      <c r="L7" s="31">
        <v>4.0999999999999996</v>
      </c>
      <c r="M7" s="31">
        <v>1.9676</v>
      </c>
      <c r="N7" s="31">
        <v>673</v>
      </c>
      <c r="O7" s="31">
        <v>405.70000000000005</v>
      </c>
    </row>
    <row r="8" spans="1:15" s="2" customFormat="1" ht="26.1" customHeight="1">
      <c r="A8" s="31" t="s">
        <v>21</v>
      </c>
      <c r="B8" s="31">
        <v>423700</v>
      </c>
      <c r="C8" s="31">
        <v>309700</v>
      </c>
      <c r="D8" s="31">
        <v>372</v>
      </c>
      <c r="E8" s="31">
        <v>114000</v>
      </c>
      <c r="F8" s="31">
        <v>91</v>
      </c>
      <c r="G8" s="31">
        <v>463</v>
      </c>
      <c r="H8" s="31">
        <v>0.39250000000000002</v>
      </c>
      <c r="I8" s="31">
        <v>572.4</v>
      </c>
      <c r="J8" s="31">
        <v>8.0500000000000002E-2</v>
      </c>
      <c r="K8" s="35">
        <v>1</v>
      </c>
      <c r="L8" s="35">
        <v>1</v>
      </c>
      <c r="M8" s="31">
        <v>0.4708</v>
      </c>
      <c r="N8" s="31">
        <v>161</v>
      </c>
      <c r="O8" s="31">
        <v>97.1</v>
      </c>
    </row>
    <row r="9" spans="1:15" s="2" customFormat="1" ht="26.1" customHeight="1">
      <c r="A9" s="31" t="s">
        <v>22</v>
      </c>
      <c r="B9" s="30">
        <v>842087</v>
      </c>
      <c r="C9" s="29">
        <v>575358</v>
      </c>
      <c r="D9" s="28">
        <v>691</v>
      </c>
      <c r="E9" s="29">
        <v>266729</v>
      </c>
      <c r="F9" s="28">
        <v>214</v>
      </c>
      <c r="G9" s="28">
        <v>905</v>
      </c>
      <c r="H9" s="27">
        <v>0.77</v>
      </c>
      <c r="I9" s="29">
        <v>1168.4000000000001</v>
      </c>
      <c r="J9" s="26">
        <v>0.1643</v>
      </c>
      <c r="K9" s="26">
        <v>1.25</v>
      </c>
      <c r="L9" s="25">
        <v>1</v>
      </c>
      <c r="M9" s="27">
        <v>1.1693</v>
      </c>
      <c r="N9" s="31">
        <v>400</v>
      </c>
      <c r="O9" s="31">
        <v>240</v>
      </c>
    </row>
    <row r="10" spans="1:15" s="2" customFormat="1" ht="26.1" customHeight="1">
      <c r="A10" s="31" t="s">
        <v>23</v>
      </c>
      <c r="B10" s="24">
        <v>91813</v>
      </c>
      <c r="C10" s="29">
        <v>47742</v>
      </c>
      <c r="D10" s="28">
        <v>57</v>
      </c>
      <c r="E10" s="23">
        <v>44071</v>
      </c>
      <c r="F10" s="28">
        <v>35</v>
      </c>
      <c r="G10" s="28">
        <v>92</v>
      </c>
      <c r="H10" s="27">
        <v>7.5200000000000003E-2</v>
      </c>
      <c r="I10" s="22">
        <v>111.26</v>
      </c>
      <c r="J10" s="26">
        <v>1.5599999999999999E-2</v>
      </c>
      <c r="K10" s="24">
        <v>1.25</v>
      </c>
      <c r="L10" s="21">
        <v>1</v>
      </c>
      <c r="M10" s="27">
        <v>0.1149</v>
      </c>
      <c r="N10" s="31">
        <v>38</v>
      </c>
      <c r="O10" s="31">
        <v>26</v>
      </c>
    </row>
    <row r="11" spans="1:15" s="2" customFormat="1" ht="26.1" customHeight="1">
      <c r="A11" s="31" t="s">
        <v>39</v>
      </c>
      <c r="B11" s="31">
        <v>107400</v>
      </c>
      <c r="C11" s="31">
        <v>74600</v>
      </c>
      <c r="D11" s="31">
        <v>129</v>
      </c>
      <c r="E11" s="31">
        <v>32800</v>
      </c>
      <c r="F11" s="31">
        <v>0</v>
      </c>
      <c r="G11" s="31">
        <v>129</v>
      </c>
      <c r="H11" s="31">
        <v>0.1094</v>
      </c>
      <c r="I11" s="31">
        <v>449.32</v>
      </c>
      <c r="J11" s="31">
        <v>6.3200000000000006E-2</v>
      </c>
      <c r="K11" s="31">
        <v>1.1200000000000001</v>
      </c>
      <c r="L11" s="31">
        <v>1.1000000000000001</v>
      </c>
      <c r="M11" s="31">
        <v>0.21260000000000001</v>
      </c>
      <c r="N11" s="31">
        <v>74</v>
      </c>
      <c r="O11" s="31">
        <v>42.6</v>
      </c>
    </row>
    <row r="12" spans="1:15" s="1" customForma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s="1" customForma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s="1" customForma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s="1" customForma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1" customForma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12">
    <mergeCell ref="A2:O2"/>
    <mergeCell ref="N4:N5"/>
    <mergeCell ref="O4:O5"/>
    <mergeCell ref="I4:I5"/>
    <mergeCell ref="K4:K5"/>
    <mergeCell ref="L4:L5"/>
    <mergeCell ref="M4:M5"/>
    <mergeCell ref="J4:J5"/>
    <mergeCell ref="A4:A5"/>
    <mergeCell ref="B4:B5"/>
    <mergeCell ref="C4:G4"/>
    <mergeCell ref="H4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A9" sqref="A9"/>
    </sheetView>
  </sheetViews>
  <sheetFormatPr defaultRowHeight="13.5"/>
  <cols>
    <col min="1" max="1" width="15.5" customWidth="1"/>
    <col min="2" max="2" width="12.125" customWidth="1"/>
    <col min="3" max="3" width="7.625" customWidth="1"/>
    <col min="4" max="4" width="15.625" customWidth="1"/>
    <col min="5" max="5" width="12.5" customWidth="1"/>
    <col min="6" max="6" width="8.875" customWidth="1"/>
  </cols>
  <sheetData>
    <row r="1" spans="1:7" ht="27" customHeight="1">
      <c r="A1" s="7" t="s">
        <v>10</v>
      </c>
    </row>
    <row r="2" spans="1:7" ht="22.5">
      <c r="A2" s="48" t="s">
        <v>3</v>
      </c>
      <c r="B2" s="48"/>
      <c r="C2" s="48"/>
      <c r="D2" s="48"/>
      <c r="E2" s="48"/>
      <c r="F2" s="48"/>
      <c r="G2" s="48"/>
    </row>
    <row r="3" spans="1:7" ht="27.75" customHeight="1"/>
    <row r="4" spans="1:7" s="5" customFormat="1" ht="60" customHeight="1">
      <c r="A4" s="6" t="s">
        <v>0</v>
      </c>
      <c r="B4" s="6" t="s">
        <v>4</v>
      </c>
      <c r="C4" s="6" t="s">
        <v>1</v>
      </c>
      <c r="D4" s="6" t="s">
        <v>2</v>
      </c>
      <c r="E4" s="6" t="s">
        <v>5</v>
      </c>
      <c r="F4" s="39" t="s">
        <v>42</v>
      </c>
      <c r="G4" s="6" t="s">
        <v>43</v>
      </c>
    </row>
    <row r="5" spans="1:7" s="5" customFormat="1" ht="31.5" customHeight="1">
      <c r="A5" s="6" t="s">
        <v>49</v>
      </c>
      <c r="B5" s="6">
        <f>SUM(B6:B9)</f>
        <v>541900</v>
      </c>
      <c r="C5" s="6"/>
      <c r="D5" s="6">
        <f>SUM(D6:D9)</f>
        <v>547560</v>
      </c>
      <c r="E5" s="6">
        <f>SUM(E6:E9)</f>
        <v>365.20000000000005</v>
      </c>
      <c r="F5" s="6">
        <f>SUM(F6:F9)</f>
        <v>190</v>
      </c>
      <c r="G5" s="6">
        <f>SUM(G6:G9)</f>
        <v>175.20000000000002</v>
      </c>
    </row>
    <row r="6" spans="1:7" s="5" customFormat="1" ht="26.1" customHeight="1">
      <c r="A6" s="6" t="s">
        <v>6</v>
      </c>
      <c r="B6" s="6">
        <v>181100</v>
      </c>
      <c r="C6" s="6">
        <v>1</v>
      </c>
      <c r="D6" s="6">
        <v>181100</v>
      </c>
      <c r="E6" s="6">
        <v>120.8</v>
      </c>
      <c r="F6" s="6">
        <v>71</v>
      </c>
      <c r="G6" s="6">
        <v>49.8</v>
      </c>
    </row>
    <row r="7" spans="1:7" s="5" customFormat="1" ht="26.1" customHeight="1">
      <c r="A7" s="6" t="s">
        <v>7</v>
      </c>
      <c r="B7" s="6">
        <v>285300</v>
      </c>
      <c r="C7" s="6">
        <v>1</v>
      </c>
      <c r="D7" s="6">
        <v>285300</v>
      </c>
      <c r="E7" s="6">
        <v>190.3</v>
      </c>
      <c r="F7" s="8">
        <v>111.62</v>
      </c>
      <c r="G7" s="6">
        <v>78.680000000000007</v>
      </c>
    </row>
    <row r="8" spans="1:7" s="5" customFormat="1" ht="26.1" customHeight="1">
      <c r="A8" s="6" t="s">
        <v>8</v>
      </c>
      <c r="B8" s="6">
        <v>18900</v>
      </c>
      <c r="C8" s="6">
        <v>1</v>
      </c>
      <c r="D8" s="6">
        <v>18900</v>
      </c>
      <c r="E8" s="6">
        <v>12.6</v>
      </c>
      <c r="F8" s="6">
        <v>7.38</v>
      </c>
      <c r="G8" s="6">
        <v>5.22</v>
      </c>
    </row>
    <row r="9" spans="1:7" s="5" customFormat="1" ht="26.1" customHeight="1">
      <c r="A9" s="6" t="s">
        <v>9</v>
      </c>
      <c r="B9" s="6">
        <v>56600</v>
      </c>
      <c r="C9" s="6">
        <v>1.1000000000000001</v>
      </c>
      <c r="D9" s="6">
        <v>62260</v>
      </c>
      <c r="E9" s="6">
        <v>41.5</v>
      </c>
      <c r="F9" s="6">
        <v>0</v>
      </c>
      <c r="G9" s="6">
        <v>41.5</v>
      </c>
    </row>
    <row r="10" spans="1:7" s="4" customFormat="1" ht="46.5" customHeight="1">
      <c r="A10" s="49" t="s">
        <v>11</v>
      </c>
      <c r="B10" s="49"/>
      <c r="C10" s="49"/>
      <c r="D10" s="49"/>
      <c r="E10" s="49"/>
      <c r="F10" s="49"/>
      <c r="G10" s="49"/>
    </row>
    <row r="11" spans="1:7" s="1" customFormat="1" ht="26.1" customHeight="1"/>
    <row r="12" spans="1:7" s="1" customFormat="1" ht="26.1" customHeight="1"/>
    <row r="13" spans="1:7" s="1" customFormat="1" ht="26.1" customHeight="1"/>
    <row r="14" spans="1:7" s="1" customFormat="1" ht="26.1" customHeight="1"/>
    <row r="15" spans="1:7" s="1" customFormat="1" ht="26.1" customHeight="1"/>
    <row r="16" spans="1:7" s="1" customFormat="1" ht="26.1" customHeigh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2">
    <mergeCell ref="A2:G2"/>
    <mergeCell ref="A10:G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2019-08-09T03:13:42Z</cp:lastPrinted>
  <dcterms:created xsi:type="dcterms:W3CDTF">2019-07-12T02:39:46Z</dcterms:created>
  <dcterms:modified xsi:type="dcterms:W3CDTF">2019-08-12T08:56:02Z</dcterms:modified>
</cp:coreProperties>
</file>