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分配表" sheetId="9" r:id="rId1"/>
    <sheet name="Sheet1" sheetId="10" r:id="rId2"/>
  </sheets>
  <calcPr calcId="144525"/>
</workbook>
</file>

<file path=xl/sharedStrings.xml><?xml version="1.0" encoding="utf-8"?>
<sst xmlns="http://schemas.openxmlformats.org/spreadsheetml/2006/main" count="24" uniqueCount="22">
  <si>
    <t>附件：</t>
  </si>
  <si>
    <t>2019年中央、省及市级补助公立医院综合改革项目资金安排表</t>
  </si>
  <si>
    <t>单位：万元</t>
  </si>
  <si>
    <t>单位名称</t>
  </si>
  <si>
    <t>市级资金</t>
  </si>
  <si>
    <t>中央及省级资金</t>
  </si>
  <si>
    <t>应拨款合计</t>
  </si>
  <si>
    <t>已预拨款</t>
  </si>
  <si>
    <t>本次拨付</t>
  </si>
  <si>
    <t>合计</t>
  </si>
  <si>
    <t>市中心医院</t>
  </si>
  <si>
    <t>市第一中医医院</t>
  </si>
  <si>
    <t>市妇幼保健院</t>
  </si>
  <si>
    <t>市第四人民医院</t>
  </si>
  <si>
    <t>市第五人民医院</t>
  </si>
  <si>
    <t>益阳医专附属医院</t>
  </si>
  <si>
    <t>益阳医专附属口腔医院</t>
  </si>
  <si>
    <t>赫山区</t>
  </si>
  <si>
    <t>资阳区</t>
  </si>
  <si>
    <t>大通湖区</t>
  </si>
  <si>
    <t>市卫健委</t>
  </si>
  <si>
    <t>合  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</si>
</sst>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25">
    <font>
      <sz val="11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1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10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21" sqref="B21"/>
    </sheetView>
  </sheetViews>
  <sheetFormatPr defaultColWidth="9" defaultRowHeight="13.5" outlineLevelCol="7"/>
  <cols>
    <col min="1" max="1" width="28" customWidth="1"/>
    <col min="2" max="2" width="13.125" customWidth="1"/>
    <col min="3" max="3" width="13.875" customWidth="1"/>
    <col min="4" max="4" width="14.5" customWidth="1"/>
    <col min="5" max="6" width="11.5" customWidth="1"/>
    <col min="7" max="7" width="12.625" customWidth="1"/>
    <col min="8" max="8" width="11.5" customWidth="1"/>
    <col min="9" max="9" width="10.375"/>
  </cols>
  <sheetData>
    <row r="1" ht="24.75" customHeight="1" spans="1:1">
      <c r="A1" s="3" t="s">
        <v>0</v>
      </c>
    </row>
    <row r="2" ht="45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1.5" customHeight="1" spans="1:8">
      <c r="A3" s="5"/>
      <c r="B3" s="5"/>
      <c r="H3" s="6" t="s">
        <v>2</v>
      </c>
    </row>
    <row r="4" s="1" customFormat="1" ht="31.5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9"/>
      <c r="H4" s="10"/>
    </row>
    <row r="5" s="1" customFormat="1" ht="38.25" customHeight="1" spans="1:8">
      <c r="A5" s="11"/>
      <c r="B5" s="11"/>
      <c r="C5" s="11"/>
      <c r="D5" s="11"/>
      <c r="E5" s="11"/>
      <c r="F5" s="12" t="s">
        <v>4</v>
      </c>
      <c r="G5" s="12" t="s">
        <v>5</v>
      </c>
      <c r="H5" s="12" t="s">
        <v>9</v>
      </c>
    </row>
    <row r="6" s="2" customFormat="1" ht="27" customHeight="1" spans="1:8">
      <c r="A6" s="13" t="s">
        <v>10</v>
      </c>
      <c r="B6" s="14">
        <f>337.51</f>
        <v>337.51</v>
      </c>
      <c r="C6" s="14">
        <v>173.72</v>
      </c>
      <c r="D6" s="15">
        <f>SUM(B6:C6)</f>
        <v>511.23</v>
      </c>
      <c r="E6" s="14">
        <v>135.66</v>
      </c>
      <c r="F6" s="14">
        <f>337.51</f>
        <v>337.51</v>
      </c>
      <c r="G6" s="14">
        <f>38.06</f>
        <v>38.06</v>
      </c>
      <c r="H6" s="14">
        <f t="shared" ref="H6:H16" si="0">SUM(F6:G6)</f>
        <v>375.57</v>
      </c>
    </row>
    <row r="7" s="2" customFormat="1" ht="27" customHeight="1" spans="1:8">
      <c r="A7" s="13" t="s">
        <v>11</v>
      </c>
      <c r="B7" s="14">
        <v>192.36</v>
      </c>
      <c r="C7" s="14">
        <v>111.42</v>
      </c>
      <c r="D7" s="15">
        <f t="shared" ref="D7:D16" si="1">SUM(B7:C7)</f>
        <v>303.78</v>
      </c>
      <c r="E7" s="14">
        <v>91.46</v>
      </c>
      <c r="F7" s="14">
        <v>192.36</v>
      </c>
      <c r="G7" s="14">
        <v>19.96</v>
      </c>
      <c r="H7" s="14">
        <f t="shared" si="0"/>
        <v>212.32</v>
      </c>
    </row>
    <row r="8" s="2" customFormat="1" ht="27" customHeight="1" spans="1:8">
      <c r="A8" s="13" t="s">
        <v>12</v>
      </c>
      <c r="B8" s="14">
        <v>74.14</v>
      </c>
      <c r="C8" s="14">
        <v>81.64</v>
      </c>
      <c r="D8" s="15">
        <f t="shared" si="1"/>
        <v>155.78</v>
      </c>
      <c r="E8" s="14">
        <v>72.98</v>
      </c>
      <c r="F8" s="14">
        <v>74.14</v>
      </c>
      <c r="G8" s="14">
        <v>8.66018577250658</v>
      </c>
      <c r="H8" s="14">
        <f t="shared" si="0"/>
        <v>82.8001857725066</v>
      </c>
    </row>
    <row r="9" s="2" customFormat="1" ht="27" customHeight="1" spans="1:8">
      <c r="A9" s="13" t="s">
        <v>13</v>
      </c>
      <c r="B9" s="14">
        <f>176.3</f>
        <v>176.3</v>
      </c>
      <c r="C9" s="14">
        <v>88.7</v>
      </c>
      <c r="D9" s="15">
        <f t="shared" si="1"/>
        <v>265</v>
      </c>
      <c r="E9" s="14">
        <v>94.48</v>
      </c>
      <c r="F9" s="14">
        <v>176.3</v>
      </c>
      <c r="G9" s="14">
        <v>-5.78</v>
      </c>
      <c r="H9" s="14">
        <f t="shared" si="0"/>
        <v>170.52</v>
      </c>
    </row>
    <row r="10" s="2" customFormat="1" ht="27" customHeight="1" spans="1:8">
      <c r="A10" s="13" t="s">
        <v>14</v>
      </c>
      <c r="B10" s="14">
        <v>98.75</v>
      </c>
      <c r="C10" s="14">
        <v>69.58</v>
      </c>
      <c r="D10" s="15">
        <f t="shared" si="1"/>
        <v>168.33</v>
      </c>
      <c r="E10" s="14">
        <v>51.55</v>
      </c>
      <c r="F10" s="14">
        <v>98.75</v>
      </c>
      <c r="G10" s="14">
        <v>18.0301712423307</v>
      </c>
      <c r="H10" s="14">
        <f t="shared" si="0"/>
        <v>116.780171242331</v>
      </c>
    </row>
    <row r="11" s="2" customFormat="1" ht="27" customHeight="1" spans="1:8">
      <c r="A11" s="13" t="s">
        <v>15</v>
      </c>
      <c r="B11" s="14">
        <v>95.94</v>
      </c>
      <c r="C11" s="14">
        <v>85.42</v>
      </c>
      <c r="D11" s="15">
        <f t="shared" si="1"/>
        <v>181.36</v>
      </c>
      <c r="E11" s="14">
        <v>53.83</v>
      </c>
      <c r="F11" s="14">
        <v>95.94</v>
      </c>
      <c r="G11" s="14">
        <v>31.5871399374783</v>
      </c>
      <c r="H11" s="14">
        <f t="shared" si="0"/>
        <v>127.527139937478</v>
      </c>
    </row>
    <row r="12" s="2" customFormat="1" ht="27" customHeight="1" spans="1:8">
      <c r="A12" s="13" t="s">
        <v>16</v>
      </c>
      <c r="B12" s="14">
        <v>10</v>
      </c>
      <c r="C12" s="14"/>
      <c r="D12" s="15">
        <f t="shared" si="1"/>
        <v>10</v>
      </c>
      <c r="E12" s="14"/>
      <c r="F12" s="14">
        <v>10</v>
      </c>
      <c r="G12" s="14"/>
      <c r="H12" s="14">
        <f t="shared" si="0"/>
        <v>10</v>
      </c>
    </row>
    <row r="13" s="2" customFormat="1" ht="27" customHeight="1" spans="1:8">
      <c r="A13" s="13" t="s">
        <v>17</v>
      </c>
      <c r="B13" s="14"/>
      <c r="C13" s="14">
        <v>155.36</v>
      </c>
      <c r="D13" s="15">
        <f t="shared" si="1"/>
        <v>155.36</v>
      </c>
      <c r="E13" s="14">
        <v>124.16</v>
      </c>
      <c r="F13" s="14"/>
      <c r="G13" s="14">
        <v>31.2</v>
      </c>
      <c r="H13" s="14">
        <f t="shared" si="0"/>
        <v>31.2</v>
      </c>
    </row>
    <row r="14" s="2" customFormat="1" ht="27" customHeight="1" spans="1:8">
      <c r="A14" s="13" t="s">
        <v>18</v>
      </c>
      <c r="B14" s="14"/>
      <c r="C14" s="14">
        <v>128.72</v>
      </c>
      <c r="D14" s="15">
        <f t="shared" si="1"/>
        <v>128.72</v>
      </c>
      <c r="E14" s="14">
        <v>106.29</v>
      </c>
      <c r="F14" s="14"/>
      <c r="G14" s="14">
        <v>22.43</v>
      </c>
      <c r="H14" s="14">
        <f t="shared" si="0"/>
        <v>22.43</v>
      </c>
    </row>
    <row r="15" s="2" customFormat="1" ht="27" customHeight="1" spans="1:8">
      <c r="A15" s="13" t="s">
        <v>19</v>
      </c>
      <c r="B15" s="14"/>
      <c r="C15" s="14">
        <v>30</v>
      </c>
      <c r="D15" s="15">
        <f t="shared" si="1"/>
        <v>30</v>
      </c>
      <c r="E15" s="14"/>
      <c r="F15" s="14"/>
      <c r="G15" s="14">
        <v>30</v>
      </c>
      <c r="H15" s="14">
        <f t="shared" si="0"/>
        <v>30</v>
      </c>
    </row>
    <row r="16" s="2" customFormat="1" ht="27" customHeight="1" spans="1:8">
      <c r="A16" s="13" t="s">
        <v>20</v>
      </c>
      <c r="B16" s="14">
        <v>15</v>
      </c>
      <c r="C16" s="14"/>
      <c r="D16" s="15">
        <f t="shared" si="1"/>
        <v>15</v>
      </c>
      <c r="E16" s="14"/>
      <c r="F16" s="14">
        <v>15</v>
      </c>
      <c r="G16" s="14"/>
      <c r="H16" s="14">
        <f t="shared" si="0"/>
        <v>15</v>
      </c>
    </row>
    <row r="17" s="2" customFormat="1" ht="27" customHeight="1" spans="1:8">
      <c r="A17" s="13" t="s">
        <v>21</v>
      </c>
      <c r="B17" s="14">
        <f>SUM(B6:B16)</f>
        <v>1000</v>
      </c>
      <c r="C17" s="14">
        <f t="shared" ref="B17:H17" si="2">SUM(C6:C16)</f>
        <v>924.56</v>
      </c>
      <c r="D17" s="14">
        <f t="shared" si="2"/>
        <v>1924.56</v>
      </c>
      <c r="E17" s="14">
        <f t="shared" si="2"/>
        <v>730.41</v>
      </c>
      <c r="F17" s="14">
        <f t="shared" si="2"/>
        <v>1000</v>
      </c>
      <c r="G17" s="14">
        <f t="shared" si="2"/>
        <v>194.147496952316</v>
      </c>
      <c r="H17" s="14">
        <f t="shared" si="2"/>
        <v>1194.14749695232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1.33858267716535" right="0.748031496062992" top="0.63" bottom="0.51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2018-09-18T10:53:00Z</dcterms:created>
  <cp:lastPrinted>2019-11-14T01:39:00Z</cp:lastPrinted>
  <dcterms:modified xsi:type="dcterms:W3CDTF">2020-01-03T07:05:36Z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2052-11.1.0.9339</vt:lpwstr>
  </property>
</Properties>
</file>